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120" tabRatio="654" activeTab="0"/>
  </bookViews>
  <sheets>
    <sheet name="ΙΣΟΛ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<sst xmlns="http://schemas.openxmlformats.org/spreadsheetml/2006/main" count="58" uniqueCount="55">
  <si>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Μη κυκλοφορούντα περιουσιακά στοιχεία</t>
  </si>
  <si>
    <t>Ενσώματα πάγια</t>
  </si>
  <si>
    <t>Λοιπός εξοπλισμός</t>
  </si>
  <si>
    <t>Σύνολο</t>
  </si>
  <si>
    <t>Σύνολο μη κυκλοφορούντων</t>
  </si>
  <si>
    <t>Κυκλοφορούντα περιουσιακά στοιχεία</t>
  </si>
  <si>
    <t>Χρηματοοικονομικά στοιχεία και προκαταβολές</t>
  </si>
  <si>
    <t>Εμπορικές απαιτήσεις</t>
  </si>
  <si>
    <t>Λοιπές απαιτήσεις</t>
  </si>
  <si>
    <t>Ταμειακά διαθέσιμα και ισοδύναμα</t>
  </si>
  <si>
    <t>Σύνολο κυκλοφορούντων</t>
  </si>
  <si>
    <t>Σύνολο ενεργητικού</t>
  </si>
  <si>
    <t>Καθαρή θέση</t>
  </si>
  <si>
    <t>Καταβλημένα κεφάλαια</t>
  </si>
  <si>
    <t>Αποθεματικά και αποτελέσματα εις νέο</t>
  </si>
  <si>
    <t>Σύνολο καθαρής θέσης</t>
  </si>
  <si>
    <t>Υποχρεώσεις</t>
  </si>
  <si>
    <t>Βραχυπρόθεσμες υποχρεώσεις</t>
  </si>
  <si>
    <t>Εμπορικές υποχρεώσεις</t>
  </si>
  <si>
    <t>Λοιπές υποχρεώσεις</t>
  </si>
  <si>
    <t>Σύνολο υποχρεώσεων</t>
  </si>
  <si>
    <t>Σύνολο καθαρής θέσης, προβλέψεων και υποχρεώσεων</t>
  </si>
  <si>
    <t>Λοιπά συνήθη έσοδα</t>
  </si>
  <si>
    <t>Λοιπά έξοδα και ζημιές</t>
  </si>
  <si>
    <t>Λοιπά έσοδα και κέρδη</t>
  </si>
  <si>
    <t>Αποτέλεσμα προ φόρων</t>
  </si>
  <si>
    <t>Αποτέλεσμα περιόδου μετά από φόρους</t>
  </si>
  <si>
    <t>Σημ.</t>
  </si>
  <si>
    <t>Κεφάλαια-Χρηματοδοτήσεις</t>
  </si>
  <si>
    <t>ΕΝΕΡΓΗΤΙΚΟ</t>
  </si>
  <si>
    <t>ΚΑΘΑΡΗ ΘΕΣΗ &amp; ΥΠΟΧΡΕΩΣΕΙΣ</t>
  </si>
  <si>
    <t>Αποτελέσματα εις νέο ζημια</t>
  </si>
  <si>
    <t>DYNAMIC IKE AΡ.ΓΕΜΗ 13579915400</t>
  </si>
  <si>
    <t>ΙΣΟΛΟΓΙΣΜΟΣ ΤΗΣ 31ης  ΔΕΚΕΜΒΡΙΟΥ 2016 ΧΡΗΣΗ 01/01/2016-31/12/2016</t>
  </si>
  <si>
    <t>Ασφαλιστικοι Οργανισμοί</t>
  </si>
  <si>
    <t>ΚΑΤΣΑΡΟΣ ΚΩΝΣΤΑΝΤΙΝΟΣ Χ985254</t>
  </si>
  <si>
    <t>Ο ΛΟΓΙΣΤΗΣ</t>
  </si>
  <si>
    <t>Χ004831</t>
  </si>
  <si>
    <t>ΛΑΜΙΑ 15/03/2017</t>
  </si>
  <si>
    <t>Κύκλος εργασιών (καθαρός)</t>
  </si>
  <si>
    <t>Μεταβολές αποθεμάτων (εμπορεύματα, προϊόντα, ημικατ/μένα)</t>
  </si>
  <si>
    <t>Αγορές εμπορευμάτων και υλικών</t>
  </si>
  <si>
    <t>Παροχές σε εργαζόμενους</t>
  </si>
  <si>
    <t>(48973,23)</t>
  </si>
  <si>
    <t>Αποσβέσεις ενσώματων παγίων και άϋλων στοιχείων</t>
  </si>
  <si>
    <t>(858,86)</t>
  </si>
  <si>
    <t>(35180,30)</t>
  </si>
  <si>
    <t>Τόκοι και συναφή κονδύλια (καθαρό ποσό)</t>
  </si>
  <si>
    <t>(153,50)</t>
  </si>
  <si>
    <t>Φόροι</t>
  </si>
  <si>
    <t>ΚΑΤΑΣΤΑΣΗ ΑΠΟΤΕΛΕΣΜΑΤΩΝ ΧΡΗΣΗΣ 01/01/2016-31/12/2016</t>
  </si>
  <si>
    <t>O ΔΙΑΧΕΙΡΙΣΤΗΣ</t>
  </si>
  <si>
    <t>ΚΩΝΣΤΑΝΤΙΝΙΔΟΥ ΠΑΝΑΓΙΩΤΑ</t>
  </si>
  <si>
    <t xml:space="preserve">Ο ΔΙΑΧΕΙΡΙΣΤΗΣ    </t>
  </si>
  <si>
    <t>ΚΩΝΣΤΑΝΤΙΝΙΔΟY  ΠΑΝΑΓΙΩΤΑ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</si>
</sst>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_ * #,##0.00_ ;[Black]\(#,##0.00\)\ ;_ * &quot;---&quot;??_ ;_ @_ "/>
    <numFmt numFmtId="170" formatCode="_ * #,##0.00_ ;_ * \-#,##0.00_ ;_ * &quot;---&quot;??_ ;_ @_ "/>
    <numFmt numFmtId="171" formatCode="_ * #,##0_ ;_ * \-#,##0_ ;_ * &quot;---&quot;_ ;_ @_ "/>
    <numFmt numFmtId="172" formatCode="_ * #,##0.00_ ;_ * \-#,##0.00_ ;_ * &quot;-&quot;??_ ;_ @_ "/>
    <numFmt numFmtId="173" formatCode="d/m/yyyy;@"/>
    <numFmt numFmtId="174" formatCode="#,##0\ _);[Red]\(#,##0\ \)"/>
    <numFmt numFmtId="175" formatCode="dd/mm/yy"/>
    <numFmt numFmtId="176" formatCode="#,##0;\(#,##0\)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_-* #,##0.00000\ _€_-;\-* #,##0.00000\ _€_-;_-* &quot;-&quot;??\ _€_-;_-@_-"/>
    <numFmt numFmtId="180" formatCode="_-* #,##0.000000\ _€_-;\-* #,##0.000000\ _€_-;_-* &quot;-&quot;??\ _€_-;_-@_-"/>
    <numFmt numFmtId="181" formatCode="_-* #,##0.0000000\ _€_-;\-* #,##0.0000000\ _€_-;_-* &quot;-&quot;??\ _€_-;_-@_-"/>
    <numFmt numFmtId="182" formatCode="_-* #,##0.00000000\ _€_-;\-* #,##0.00000000\ _€_-;_-* &quot;-&quot;??\ _€_-;_-@_-"/>
    <numFmt numFmtId="183" formatCode="_-* #,##0.000000000\ _€_-;\-* #,##0.000000000\ _€_-;_-* &quot;-&quot;??\ _€_-;_-@_-"/>
    <numFmt numFmtId="184" formatCode="_-* #,##0.0000000000\ _€_-;\-* #,##0.0000000000\ _€_-;_-* &quot;-&quot;??\ _€_-;_-@_-"/>
    <numFmt numFmtId="185" formatCode="_-* #,##0.00000000000\ _€_-;\-* #,##0.00000000000\ _€_-;_-* &quot;-&quot;??\ _€_-;_-@_-"/>
    <numFmt numFmtId="186" formatCode="0.0000%"/>
    <numFmt numFmtId="187" formatCode="0.0"/>
    <numFmt numFmtId="188" formatCode="[$-408]dddd\,\ d\ mmmm\ yyyy"/>
    <numFmt numFmtId="189" formatCode="[$-408]h:mm:ss\ AM/PM"/>
    <numFmt numFmtId="190" formatCode="[$-F800]dddd\,\ mmmm\ dd\,\ yyyy"/>
    <numFmt numFmtId="191" formatCode="mmm\-yyyy"/>
    <numFmt numFmtId="192" formatCode="_(* #,##0.00_);_(* \(#,##0.00\);_(* &quot;&quot;??_);_(@_)"/>
  </numFmts>
  <fonts count="57">
    <font>
      <sz val="10"/>
      <name val="Arial"/>
      <family val="0"/>
    </font>
    <font>
      <u val="single"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10"/>
      <name val="Arial"/>
      <family val="2"/>
    </font>
    <font>
      <u val="single"/>
      <sz val="11"/>
      <color indexed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>
        <color rgb="FF000000"/>
      </right>
      <top style="thin">
        <color rgb="FF000000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>
        <color rgb="FF000000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>
        <color rgb="FF000000"/>
      </right>
      <top style="dotted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4" fontId="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" fontId="2" fillId="0" borderId="0" xfId="0" applyNumberFormat="1" applyFont="1" applyFill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4" fontId="3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" fontId="6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14" fontId="4" fillId="0" borderId="0" xfId="0" applyNumberFormat="1" applyFont="1" applyAlignment="1">
      <alignment horizontal="center" wrapText="1"/>
    </xf>
    <xf numFmtId="14" fontId="0" fillId="0" borderId="0" xfId="0" applyNumberFormat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4" fontId="3" fillId="0" borderId="13" xfId="0" applyNumberFormat="1" applyFont="1" applyFill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4" fontId="2" fillId="0" borderId="0" xfId="0" applyNumberFormat="1" applyFont="1" applyFill="1" applyAlignment="1">
      <alignment horizontal="right" wrapText="1"/>
    </xf>
    <xf numFmtId="4" fontId="55" fillId="0" borderId="0" xfId="0" applyNumberFormat="1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4" xfId="0" applyNumberFormat="1" applyFont="1" applyBorder="1" applyAlignment="1">
      <alignment/>
    </xf>
    <xf numFmtId="192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/>
    </xf>
    <xf numFmtId="192" fontId="0" fillId="0" borderId="17" xfId="0" applyNumberFormat="1" applyFont="1" applyBorder="1" applyAlignment="1">
      <alignment horizontal="right" vertical="center"/>
    </xf>
    <xf numFmtId="192" fontId="0" fillId="0" borderId="17" xfId="0" applyNumberFormat="1" applyFont="1" applyBorder="1" applyAlignment="1">
      <alignment horizontal="right" vertical="center" wrapText="1"/>
    </xf>
    <xf numFmtId="0" fontId="35" fillId="0" borderId="16" xfId="0" applyNumberFormat="1" applyFont="1" applyBorder="1" applyAlignment="1">
      <alignment horizontal="left"/>
    </xf>
    <xf numFmtId="192" fontId="35" fillId="0" borderId="17" xfId="0" applyNumberFormat="1" applyFont="1" applyBorder="1" applyAlignment="1">
      <alignment horizontal="right" vertical="center"/>
    </xf>
    <xf numFmtId="0" fontId="35" fillId="0" borderId="18" xfId="0" applyNumberFormat="1" applyFont="1" applyBorder="1" applyAlignment="1">
      <alignment/>
    </xf>
    <xf numFmtId="192" fontId="35" fillId="0" borderId="19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right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4 TO_NOTES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7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6">
      <selection activeCell="A37" sqref="A37"/>
    </sheetView>
  </sheetViews>
  <sheetFormatPr defaultColWidth="9.140625" defaultRowHeight="12.75"/>
  <cols>
    <col min="1" max="1" width="53.00390625" style="19" customWidth="1"/>
    <col min="2" max="2" width="11.421875" style="0" customWidth="1"/>
    <col min="3" max="3" width="15.421875" style="0" customWidth="1"/>
    <col min="4" max="4" width="15.421875" style="0" hidden="1" customWidth="1"/>
    <col min="5" max="5" width="7.7109375" style="0" customWidth="1"/>
    <col min="6" max="6" width="22.8515625" style="0" customWidth="1"/>
    <col min="7" max="7" width="10.7109375" style="0" bestFit="1" customWidth="1"/>
    <col min="8" max="8" width="10.8515625" style="0" bestFit="1" customWidth="1"/>
    <col min="9" max="9" width="10.7109375" style="0" bestFit="1" customWidth="1"/>
    <col min="10" max="10" width="10.7109375" style="0" customWidth="1"/>
    <col min="11" max="11" width="11.57421875" style="0" customWidth="1"/>
    <col min="12" max="12" width="12.57421875" style="0" customWidth="1"/>
    <col min="13" max="13" width="12.00390625" style="0" customWidth="1"/>
    <col min="15" max="15" width="10.140625" style="0" bestFit="1" customWidth="1"/>
  </cols>
  <sheetData>
    <row r="1" spans="1:4" ht="22.5" customHeight="1">
      <c r="A1" s="54" t="s">
        <v>32</v>
      </c>
      <c r="B1" s="54"/>
      <c r="C1" s="54"/>
      <c r="D1" s="54"/>
    </row>
    <row r="2" spans="1:4" ht="12.75">
      <c r="A2" s="55" t="s">
        <v>33</v>
      </c>
      <c r="B2" s="55"/>
      <c r="C2" s="55"/>
      <c r="D2" s="55"/>
    </row>
    <row r="3" spans="1:4" ht="13.5" thickBot="1">
      <c r="A3" s="56"/>
      <c r="B3" s="56"/>
      <c r="C3" s="56"/>
      <c r="D3" s="56"/>
    </row>
    <row r="4" spans="1:5" ht="18.75" customHeight="1">
      <c r="A4" s="23" t="s">
        <v>29</v>
      </c>
      <c r="B4" s="17" t="s">
        <v>27</v>
      </c>
      <c r="C4" s="21">
        <v>42735</v>
      </c>
      <c r="D4" s="21"/>
      <c r="E4" s="22"/>
    </row>
    <row r="5" spans="1:4" ht="15.75" customHeight="1">
      <c r="A5" s="8" t="s">
        <v>0</v>
      </c>
      <c r="B5" s="3"/>
      <c r="C5" s="3"/>
      <c r="D5" s="3"/>
    </row>
    <row r="6" spans="1:4" ht="15.75" customHeight="1">
      <c r="A6" s="18" t="s">
        <v>1</v>
      </c>
      <c r="B6" s="4"/>
      <c r="C6" s="4"/>
      <c r="D6" s="4"/>
    </row>
    <row r="7" spans="1:4" ht="15.75" customHeight="1">
      <c r="A7" s="20" t="s">
        <v>2</v>
      </c>
      <c r="B7" s="4"/>
      <c r="C7" s="5">
        <v>5479.85</v>
      </c>
      <c r="D7" s="10"/>
    </row>
    <row r="8" spans="1:4" ht="15.75" customHeight="1" thickBot="1">
      <c r="A8" s="8" t="s">
        <v>4</v>
      </c>
      <c r="B8" s="4"/>
      <c r="C8" s="7">
        <f>SUM(C7)</f>
        <v>5479.85</v>
      </c>
      <c r="D8" s="7"/>
    </row>
    <row r="9" spans="1:4" ht="15.75" customHeight="1" thickTop="1">
      <c r="A9" s="8" t="s">
        <v>5</v>
      </c>
      <c r="B9" s="4"/>
      <c r="C9" s="8"/>
      <c r="D9" s="8"/>
    </row>
    <row r="10" spans="1:4" ht="15.75" customHeight="1">
      <c r="A10" s="18" t="s">
        <v>6</v>
      </c>
      <c r="B10" s="4"/>
      <c r="C10" s="11"/>
      <c r="D10" s="11"/>
    </row>
    <row r="11" spans="1:8" ht="15.75" customHeight="1">
      <c r="A11" s="20" t="s">
        <v>7</v>
      </c>
      <c r="B11" s="4"/>
      <c r="C11" s="29">
        <v>3593.05</v>
      </c>
      <c r="D11" s="9"/>
      <c r="G11" s="27"/>
      <c r="H11" s="27"/>
    </row>
    <row r="12" spans="1:4" ht="15.75" customHeight="1">
      <c r="A12" s="6" t="s">
        <v>8</v>
      </c>
      <c r="B12" s="4"/>
      <c r="C12" s="9">
        <v>10783.74</v>
      </c>
      <c r="D12" s="9"/>
    </row>
    <row r="13" spans="1:4" ht="15.75" customHeight="1">
      <c r="A13" s="20" t="s">
        <v>9</v>
      </c>
      <c r="B13" s="4"/>
      <c r="C13" s="9">
        <v>3827.79</v>
      </c>
      <c r="D13" s="9"/>
    </row>
    <row r="14" spans="1:4" ht="15.75" customHeight="1">
      <c r="A14" s="16" t="s">
        <v>3</v>
      </c>
      <c r="B14" s="4"/>
      <c r="C14" s="10">
        <v>18204.58</v>
      </c>
      <c r="D14" s="10"/>
    </row>
    <row r="15" spans="1:4" ht="15.75" customHeight="1" thickBot="1">
      <c r="A15" s="8" t="s">
        <v>10</v>
      </c>
      <c r="B15" s="4"/>
      <c r="C15" s="12">
        <v>18204.58</v>
      </c>
      <c r="D15" s="12"/>
    </row>
    <row r="16" spans="1:4" ht="15.75" customHeight="1" thickBot="1" thickTop="1">
      <c r="A16" s="8" t="s">
        <v>11</v>
      </c>
      <c r="B16" s="4"/>
      <c r="C16" s="12">
        <f>SUM(C8,C15)</f>
        <v>23684.43</v>
      </c>
      <c r="D16" s="12"/>
    </row>
    <row r="17" spans="1:6" ht="15.75" customHeight="1" thickTop="1">
      <c r="A17" s="24" t="s">
        <v>30</v>
      </c>
      <c r="B17" s="4"/>
      <c r="C17" s="13"/>
      <c r="D17" s="13"/>
      <c r="F17" s="31"/>
    </row>
    <row r="18" spans="1:4" ht="15.75" customHeight="1">
      <c r="A18" s="8" t="s">
        <v>12</v>
      </c>
      <c r="B18" s="4"/>
      <c r="C18" s="14">
        <v>25000</v>
      </c>
      <c r="D18" s="14"/>
    </row>
    <row r="19" spans="1:15" ht="15.75" customHeight="1">
      <c r="A19" s="18" t="s">
        <v>13</v>
      </c>
      <c r="B19" s="4"/>
      <c r="C19" s="11"/>
      <c r="D19" s="11"/>
      <c r="G19" s="26"/>
      <c r="H19" s="27"/>
      <c r="I19" s="26"/>
      <c r="J19" s="35"/>
      <c r="K19" s="22"/>
      <c r="O19" s="22"/>
    </row>
    <row r="20" spans="1:15" ht="15.75" customHeight="1">
      <c r="A20" s="20" t="s">
        <v>28</v>
      </c>
      <c r="B20" s="4"/>
      <c r="C20" s="10">
        <v>25000</v>
      </c>
      <c r="D20" s="10"/>
      <c r="E20" s="2"/>
      <c r="F20" s="1"/>
      <c r="G20" s="9"/>
      <c r="H20" s="9"/>
      <c r="I20" s="9"/>
      <c r="J20" s="9"/>
      <c r="K20" s="2"/>
      <c r="M20" s="29"/>
      <c r="N20" s="29"/>
      <c r="O20" s="29"/>
    </row>
    <row r="21" spans="1:15" ht="15.75" customHeight="1">
      <c r="A21" s="18" t="s">
        <v>14</v>
      </c>
      <c r="B21" s="4"/>
      <c r="C21" s="11">
        <v>0</v>
      </c>
      <c r="D21" s="11"/>
      <c r="E21" s="2"/>
      <c r="F21" s="1"/>
      <c r="G21" s="9"/>
      <c r="H21" s="9"/>
      <c r="I21" s="9"/>
      <c r="J21" s="9"/>
      <c r="K21" s="2"/>
      <c r="N21" s="2"/>
      <c r="O21" s="2"/>
    </row>
    <row r="22" spans="1:15" ht="15.75" customHeight="1" thickBot="1">
      <c r="A22" s="20" t="s">
        <v>31</v>
      </c>
      <c r="B22" s="4"/>
      <c r="C22" s="10">
        <v>-58033.45</v>
      </c>
      <c r="D22" s="10"/>
      <c r="E22" s="2"/>
      <c r="G22" s="25"/>
      <c r="H22" s="25"/>
      <c r="I22" s="25"/>
      <c r="J22" s="34"/>
      <c r="K22" s="33"/>
      <c r="O22" s="33"/>
    </row>
    <row r="23" spans="1:12" ht="15.75" customHeight="1" thickBot="1">
      <c r="A23" s="8" t="s">
        <v>15</v>
      </c>
      <c r="B23" s="4"/>
      <c r="C23" s="12">
        <v>-58033.45</v>
      </c>
      <c r="D23" s="12"/>
      <c r="I23" s="30"/>
      <c r="J23" s="30"/>
      <c r="L23" s="1"/>
    </row>
    <row r="24" spans="1:12" ht="15.75" customHeight="1" thickTop="1">
      <c r="A24" s="8" t="s">
        <v>16</v>
      </c>
      <c r="B24" s="4"/>
      <c r="C24" s="14"/>
      <c r="D24" s="14"/>
      <c r="K24" s="2"/>
      <c r="L24" s="1"/>
    </row>
    <row r="25" spans="1:14" ht="15.75" customHeight="1">
      <c r="A25" s="18" t="s">
        <v>17</v>
      </c>
      <c r="B25" s="4"/>
      <c r="C25" s="11"/>
      <c r="D25" s="11"/>
      <c r="G25" s="27"/>
      <c r="H25" s="27"/>
      <c r="I25" s="27"/>
      <c r="J25" s="27"/>
      <c r="K25" s="27"/>
      <c r="M25" s="2"/>
      <c r="N25" s="2"/>
    </row>
    <row r="26" spans="1:11" ht="15.75" customHeight="1">
      <c r="A26" s="6" t="s">
        <v>18</v>
      </c>
      <c r="B26" s="4"/>
      <c r="C26" s="9">
        <v>7870.35</v>
      </c>
      <c r="D26" s="9"/>
      <c r="G26" s="32"/>
      <c r="H26" s="32"/>
      <c r="I26" s="32"/>
      <c r="J26" s="32"/>
      <c r="K26" s="32"/>
    </row>
    <row r="27" spans="1:11" ht="15.75" customHeight="1">
      <c r="A27" s="20" t="s">
        <v>34</v>
      </c>
      <c r="B27" s="4"/>
      <c r="C27" s="9">
        <v>17627.03</v>
      </c>
      <c r="D27" s="9"/>
      <c r="G27" s="32"/>
      <c r="H27" s="32"/>
      <c r="I27" s="32"/>
      <c r="J27" s="32"/>
      <c r="K27" s="32"/>
    </row>
    <row r="28" spans="1:11" ht="15.75" customHeight="1">
      <c r="A28" s="6" t="s">
        <v>19</v>
      </c>
      <c r="B28" s="4"/>
      <c r="C28" s="9">
        <v>31220.5</v>
      </c>
      <c r="D28" s="9"/>
      <c r="G28" s="32"/>
      <c r="H28" s="32"/>
      <c r="I28" s="32"/>
      <c r="J28" s="32"/>
      <c r="K28" s="2"/>
    </row>
    <row r="29" spans="1:5" ht="15.75" customHeight="1" thickBot="1">
      <c r="A29" s="8" t="s">
        <v>20</v>
      </c>
      <c r="B29" s="3"/>
      <c r="C29" s="7">
        <v>56717.88</v>
      </c>
      <c r="D29" s="7"/>
      <c r="E29" s="2"/>
    </row>
    <row r="30" spans="1:4" ht="15.75" customHeight="1" thickBot="1" thickTop="1">
      <c r="A30" s="8" t="s">
        <v>21</v>
      </c>
      <c r="B30" s="3"/>
      <c r="C30" s="7">
        <v>23684.43</v>
      </c>
      <c r="D30" s="7"/>
    </row>
    <row r="31" spans="1:4" ht="15.75" customHeight="1" thickTop="1">
      <c r="A31" s="8"/>
      <c r="B31" s="3"/>
      <c r="C31" s="52"/>
      <c r="D31" s="52"/>
    </row>
    <row r="32" spans="1:4" ht="15.75" customHeight="1">
      <c r="A32" s="8"/>
      <c r="B32" s="3"/>
      <c r="C32" s="52"/>
      <c r="D32" s="52"/>
    </row>
    <row r="33" ht="12.75" customHeight="1"/>
    <row r="34" spans="1:4" ht="12.75" customHeight="1">
      <c r="A34" s="53" t="s">
        <v>53</v>
      </c>
      <c r="B34" s="51" t="s">
        <v>36</v>
      </c>
      <c r="C34" s="36"/>
      <c r="D34" s="15"/>
    </row>
    <row r="35" spans="1:4" ht="12.75" customHeight="1">
      <c r="A35" s="38"/>
      <c r="B35" s="51"/>
      <c r="C35" s="36"/>
      <c r="D35" s="15"/>
    </row>
    <row r="36" spans="1:3" ht="12.75" customHeight="1">
      <c r="A36" s="19" t="s">
        <v>35</v>
      </c>
      <c r="B36" s="1" t="s">
        <v>54</v>
      </c>
      <c r="C36" s="1"/>
    </row>
    <row r="37" spans="2:3" ht="12.75">
      <c r="B37" s="1" t="s">
        <v>37</v>
      </c>
      <c r="C37" s="37"/>
    </row>
    <row r="38" spans="1:3" ht="12.75">
      <c r="A38" s="39" t="s">
        <v>38</v>
      </c>
      <c r="B38" s="1"/>
      <c r="C38" s="37"/>
    </row>
    <row r="39" spans="2:3" ht="12.75">
      <c r="B39" s="1"/>
      <c r="C39" s="37"/>
    </row>
    <row r="40" spans="2:3" ht="12.75">
      <c r="B40" s="1"/>
      <c r="C40" s="37"/>
    </row>
    <row r="41" ht="12.75">
      <c r="A41" s="39"/>
    </row>
    <row r="42" spans="1:2" ht="12.75">
      <c r="A42" s="39" t="s">
        <v>50</v>
      </c>
      <c r="B42" s="28"/>
    </row>
    <row r="43" spans="1:2" ht="12.75">
      <c r="A43" s="40" t="s">
        <v>39</v>
      </c>
      <c r="B43" s="41">
        <v>39164.12</v>
      </c>
    </row>
    <row r="44" spans="1:2" ht="12.75">
      <c r="A44" s="42" t="s">
        <v>22</v>
      </c>
      <c r="B44" s="43">
        <f>(0+0)</f>
        <v>0</v>
      </c>
    </row>
    <row r="45" spans="1:2" ht="12.75">
      <c r="A45" s="42" t="s">
        <v>40</v>
      </c>
      <c r="B45" s="44">
        <f>0-0</f>
        <v>0</v>
      </c>
    </row>
    <row r="46" spans="1:2" ht="12.75">
      <c r="A46" s="42" t="s">
        <v>41</v>
      </c>
      <c r="B46" s="43">
        <f>((0+0+0)*-1)</f>
        <v>0</v>
      </c>
    </row>
    <row r="47" spans="1:2" ht="12.75">
      <c r="A47" s="42" t="s">
        <v>42</v>
      </c>
      <c r="B47" s="43" t="s">
        <v>43</v>
      </c>
    </row>
    <row r="48" spans="1:2" ht="12.75">
      <c r="A48" s="42" t="s">
        <v>44</v>
      </c>
      <c r="B48" s="43" t="s">
        <v>45</v>
      </c>
    </row>
    <row r="49" spans="1:2" ht="12.75">
      <c r="A49" s="42" t="s">
        <v>23</v>
      </c>
      <c r="B49" s="43" t="s">
        <v>46</v>
      </c>
    </row>
    <row r="50" spans="1:2" ht="12.75">
      <c r="A50" s="42" t="s">
        <v>24</v>
      </c>
      <c r="B50" s="43">
        <v>0</v>
      </c>
    </row>
    <row r="51" spans="1:2" ht="12.75">
      <c r="A51" s="42" t="s">
        <v>47</v>
      </c>
      <c r="B51" s="43" t="s">
        <v>48</v>
      </c>
    </row>
    <row r="52" spans="1:2" ht="15">
      <c r="A52" s="45" t="s">
        <v>25</v>
      </c>
      <c r="B52" s="46">
        <v>46001.77</v>
      </c>
    </row>
    <row r="53" spans="1:2" ht="12.75">
      <c r="A53" s="42" t="s">
        <v>49</v>
      </c>
      <c r="B53" s="43">
        <f>(0+0)</f>
        <v>0</v>
      </c>
    </row>
    <row r="54" spans="1:2" ht="15">
      <c r="A54" s="47" t="s">
        <v>26</v>
      </c>
      <c r="B54" s="48">
        <f>B52-B53</f>
        <v>46001.77</v>
      </c>
    </row>
    <row r="56" spans="1:2" ht="12.75">
      <c r="A56" s="50" t="s">
        <v>51</v>
      </c>
      <c r="B56" s="28" t="s">
        <v>36</v>
      </c>
    </row>
    <row r="57" spans="1:2" ht="12.75">
      <c r="A57" s="49" t="s">
        <v>35</v>
      </c>
      <c r="B57" s="1" t="s">
        <v>52</v>
      </c>
    </row>
    <row r="58" ht="12.75">
      <c r="B58" s="1" t="s">
        <v>37</v>
      </c>
    </row>
  </sheetData>
  <sheetProtection/>
  <mergeCells count="3">
    <mergeCell ref="A1:D1"/>
    <mergeCell ref="A2:D2"/>
    <mergeCell ref="A3:D3"/>
  </mergeCells>
  <printOptions/>
  <pageMargins left="0.7" right="0.7" top="1.51" bottom="1.94" header="0.72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54"/>
    </sheetView>
  </sheetViews>
  <sheetFormatPr defaultColWidth="9.140625" defaultRowHeight="12.75"/>
  <cols>
    <col min="3" max="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Nondas Peppas</dc:creator>
  <cp:keywords/>
  <dc:description/>
  <cp:lastModifiedBy>TOTA</cp:lastModifiedBy>
  <cp:lastPrinted>2020-11-22T15:40:56Z</cp:lastPrinted>
  <dcterms:created xsi:type="dcterms:W3CDTF">2007-01-29T21:05:15Z</dcterms:created>
  <dcterms:modified xsi:type="dcterms:W3CDTF">2020-11-22T16:27:00Z</dcterms:modified>
  <cp:category/>
  <cp:version/>
  <cp:contentType/>
  <cp:contentStatus/>
</cp:coreProperties>
</file>